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Revision="1"/>
  <bookViews>
    <workbookView xWindow="-120" yWindow="-120" windowWidth="16605" windowHeight="9435" firstSheet="50" activeTab="50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r:id="rId51"/>
    <sheet name="2 октября" sheetId="55" r:id="rId52"/>
    <sheet name="3 октября" sheetId="66" r:id="rId53"/>
    <sheet name="6 октября" sheetId="67" r:id="rId54"/>
    <sheet name="7 октября" sheetId="58" r:id="rId55"/>
    <sheet name="8 октября" sheetId="59" r:id="rId56"/>
    <sheet name="9 октября" sheetId="77" r:id="rId57"/>
    <sheet name="10 октября" sheetId="78" r:id="rId58"/>
    <sheet name="13 октября" sheetId="69" r:id="rId59"/>
    <sheet name="14 октября" sheetId="73" r:id="rId60"/>
    <sheet name="15 октября" sheetId="74" r:id="rId61"/>
    <sheet name="16 октября" sheetId="79" r:id="rId62"/>
    <sheet name="17 октября" sheetId="80" r:id="rId63"/>
    <sheet name="01 апреля" sheetId="70" state="hidden" r:id="rId64"/>
    <sheet name="02 апреля" sheetId="71" state="hidden" r:id="rId65"/>
    <sheet name="03 апреля" sheetId="65" state="hidden" r:id="rId66"/>
    <sheet name="04 апреля" sheetId="56" state="hidden" r:id="rId67"/>
    <sheet name="10 апреля" sheetId="50" state="hidden" r:id="rId68"/>
    <sheet name="11 апреля" sheetId="51" state="hidden" r:id="rId69"/>
    <sheet name="Лист25" sheetId="68" state="hidden" r:id="rId70"/>
    <sheet name="4 марта" sheetId="53" state="hidden" r:id="rId71"/>
    <sheet name="20 октября" sheetId="75" r:id="rId72"/>
    <sheet name="21 октября" sheetId="81" r:id="rId73"/>
    <sheet name="22 октября" sheetId="82" r:id="rId74"/>
    <sheet name="23 октября" sheetId="83" r:id="rId75"/>
    <sheet name="24 октября" sheetId="85" r:id="rId76"/>
    <sheet name="27 октября" sheetId="87" r:id="rId77"/>
    <sheet name="28 октября" sheetId="88" r:id="rId78"/>
    <sheet name="29 октября" sheetId="89" r:id="rId79"/>
    <sheet name="30 октября" sheetId="90" r:id="rId80"/>
    <sheet name="31 октября" sheetId="91" r:id="rId81"/>
    <sheet name="Лист27" sheetId="86" state="hidden" r:id="rId82"/>
    <sheet name="Лист31" sheetId="84" state="hidden" r:id="rId83"/>
    <sheet name="2 июня" sheetId="57" state="hidden" r:id="rId84"/>
    <sheet name="30 май" sheetId="76" state="hidden" r:id="rId85"/>
    <sheet name="23 сентября" sheetId="62" state="hidden" r:id="rId86"/>
    <sheet name="24 сентября" sheetId="63" state="hidden" r:id="rId87"/>
    <sheet name="25 сентября" sheetId="64" state="hidden" r:id="rId88"/>
    <sheet name="2 сентября" sheetId="46" state="hidden" r:id="rId89"/>
    <sheet name="1 апреля " sheetId="23" state="hidden" r:id="rId90"/>
    <sheet name="2 апреля" sheetId="24" state="hidden" r:id="rId91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54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91" l="1"/>
  <c r="E27" i="90"/>
  <c r="E30" i="89"/>
  <c r="E25" i="87" l="1"/>
  <c r="E27" i="85" l="1"/>
  <c r="E27" i="74"/>
  <c r="E26" i="83" l="1"/>
  <c r="E28" i="82"/>
  <c r="E27" i="81"/>
  <c r="F28" i="80"/>
  <c r="E26" i="79"/>
  <c r="E27" i="78" l="1"/>
  <c r="E26" i="77"/>
  <c r="E25" i="76" l="1"/>
  <c r="E28" i="75"/>
  <c r="E29" i="73" l="1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<sst xmlns="http://schemas.openxmlformats.org/spreadsheetml/2006/main" count="3025" uniqueCount="262">
  <si>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</si>
  <si>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</si>
  <si>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</si>
  <si>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</si>
  <si>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</si>
  <si>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</si>
  <si>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</si>
  <si>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</si>
  <si>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</si>
  <si>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</si>
  <si>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</si>
  <si>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</si>
  <si>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</si>
  <si>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</si>
  <si>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</si>
  <si>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</si>
  <si>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</si>
  <si>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</si>
  <si>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</si>
  <si>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</si>
  <si>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</si>
  <si>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</si>
  <si>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</si>
  <si>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</si>
  <si>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</si>
  <si>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</si>
  <si>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</si>
  <si>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</si>
  <si>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</si>
  <si>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</si>
  <si>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</si>
  <si>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</si>
  <si>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</si>
  <si>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</si>
  <si>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</si>
  <si>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</si>
  <si>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</si>
  <si>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</si>
  <si>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</si>
  <si>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</si>
  <si>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</si>
  <si>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</si>
  <si>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</si>
  <si>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</si>
  <si>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</si>
  <si>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</si>
  <si>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</si>
  <si>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</si>
  <si>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</si>
  <si>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</si>
  <si>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</si>
  <si>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</si>
  <si>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</si>
  <si>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</si>
  <si>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</si>
  <si>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</si>
  <si>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</si>
  <si>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</si>
  <si>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</si>
  <si>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</si>
  <si>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</si>
  <si>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</si>
  <si>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</si>
  <si>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</si>
  <si>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</si>
  <si>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</si>
  <si>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</si>
  <si>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</si>
  <si>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</si>
  <si>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</si>
  <si>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</si>
  <si>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</si>
  <si>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</si>
  <si>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</si>
  <si>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</si>
  <si>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</si>
  <si>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</si>
  <si>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</si>
  <si>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</si>
  <si>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</si>
  <si>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</si>
  <si>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</si>
  <si>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</si>
  <si>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</si>
  <si>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</si>
  <si>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</si>
  <si>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</si>
  <si>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</si>
  <si>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</si>
  <si>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</si>
  <si>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</si>
  <si>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</si>
  <si>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</si>
  <si>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</si>
  <si>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</si>
  <si>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</si>
  <si>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</si>
  <si>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</si>
  <si>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</si>
  <si>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</si>
  <si>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</si>
  <si>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</si>
  <si>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</si>
  <si>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</si>
  <si>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</si>
  <si>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</si>
  <si>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</si>
  <si>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</si>
  <si>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</si>
  <si>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</si>
  <si>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</si>
  <si>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</si>
  <si>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</si>
  <si>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</si>
  <si>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</si>
  <si>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</si>
  <si>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</si>
  <si>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</si>
  <si>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</si>
  <si>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</si>
  <si>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</si>
  <si>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</si>
  <si>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</si>
  <si>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</si>
  <si>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</si>
  <si>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</si>
  <si>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</si>
  <si>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</si>
  <si>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</si>
  <si>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</si>
  <si>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</si>
  <si>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</si>
  <si>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</si>
  <si>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</si>
  <si>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</si>
  <si>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</si>
  <si>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</si>
  <si>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</si>
  <si>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</si>
  <si>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</si>
  <si>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</si>
  <si>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</si>
  <si>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</si>
  <si>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</si>
  <si>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</si>
  <si>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</si>
  <si>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</si>
  <si>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</si>
  <si>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</si>
  <si>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</si>
  <si>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</si>
  <si>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</si>
  <si>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</si>
  <si>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</si>
  <si>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</si>
  <si>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</si>
  <si>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</si>
  <si>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</si>
  <si>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</si>
  <si>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</si>
  <si>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</si>
  <si>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</si>
  <si>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</si>
  <si>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</si>
  <si>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</si>
  <si>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</si>
  <si>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</si>
  <si>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</si>
  <si>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</si>
  <si>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</si>
  <si>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</si>
  <si>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</si>
  <si>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</si>
  <si>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</si>
  <si>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</si>
  <si>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</si>
  <si>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</si>
  <si>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</si>
  <si>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</si>
  <si>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</si>
  <si>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</si>
  <si>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</si>
  <si>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</si>
  <si>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</si>
  <si>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</si>
  <si>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</si>
  <si>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</si>
  <si>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</si>
  <si>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</si>
  <si>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</si>
  <si>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</si>
  <si>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</si>
  <si>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</si>
  <si>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</si>
  <si>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</si>
  <si>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</si>
  <si>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</si>
  <si>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</si>
  <si>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</si>
  <si>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</si>
  <si>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</si>
  <si>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</si>
  <si>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</si>
  <si>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</si>
  <si>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</si>
  <si>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</si>
  <si>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</si>
  <si>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</si>
  <si>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</si>
  <si>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</si>
  <si>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</si>
  <si>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</si>
  <si>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</si>
  <si>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</si>
  <si>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</si>
  <si>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</si>
  <si>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</si>
  <si>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</si>
  <si>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</si>
  <si>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</si>
  <si>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</si>
  <si>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</si>
  <si>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</si>
  <si>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</si>
  <si>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</si>
  <si>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</si>
  <si>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</si>
  <si>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</si>
  <si>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</si>
  <si>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</si>
  <si>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</si>
  <si>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</si>
  <si>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</si>
  <si>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</si>
  <si>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</si>
  <si>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</si>
  <si>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</si>
  <si>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</si>
  <si>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</si>
  <si>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</si>
  <si>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</si>
  <si>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</si>
  <si>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</si>
  <si>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</si>
  <si>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</si>
  <si>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</si>
  <si>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</si>
  <si>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</si>
  <si>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</si>
  <si>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</si>
  <si>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</si>
  <si>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</si>
  <si>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Огурцы св порционно</t>
  </si>
  <si>
    <t xml:space="preserve">Каша перловая рассып с овощами и маслом </t>
  </si>
  <si>
    <t>137</t>
  </si>
  <si>
    <t xml:space="preserve">Катык </t>
  </si>
  <si>
    <t>Омлет</t>
  </si>
  <si>
    <t>Томаты св порционно</t>
  </si>
  <si>
    <t>Рыба туш с овощами</t>
  </si>
  <si>
    <t>Рис отварной  рассып с масл слив</t>
  </si>
  <si>
    <t>салат из капусты с яблоками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</si>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</sst>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usernames" Target="revisions/userNam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16" Type="http://schemas.openxmlformats.org/officeDocument/2006/relationships/revisionLog" Target="revisionLog3.xml"/><Relationship Id="rId115" Type="http://schemas.openxmlformats.org/officeDocument/2006/relationships/revisionLog" Target="revisionLog2.xml"/><Relationship Id="rId119" Type="http://schemas.openxmlformats.org/officeDocument/2006/relationships/revisionLog" Target="revisionLog5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C6FA3E7-4A3E-434D-B060-63C8202B5A71}" diskRevisions="1" revisionId="6781" version="92" protected="1">
  <header guid="{CA01FAFD-CAF4-4540-8E8C-47F4CC4D99E6}" dateTime="2025-09-04T10:16:53" maxSheetId="87" userName="Пользователь" r:id="rId115" minRId="6434" maxRId="6435">
    <sheetIdMap count="8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E145ADE2-43C4-4D47-910A-AB4DC18882EB}" dateTime="2025-09-04T10:24:42" maxSheetId="89" userName="Пользователь" r:id="rId116" minRId="6436" maxRId="6519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4" sId="61">
    <oc r="C17" t="inlineStr">
      <is>
        <t>Икра кабочковая</t>
      </is>
    </oc>
    <nc r="C17" t="inlineStr">
      <is>
        <t>Салат из зеленого горошка</t>
      </is>
    </nc>
  </rcc>
  <rcc rId="6435" sId="61">
    <oc r="C24" t="inlineStr">
      <is>
        <t>Молоко кипяченое</t>
      </is>
    </oc>
    <nc r="C24" t="inlineStr">
      <is>
        <t>Ряженка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436" sheetId="87" name="[меню август 2025.xlsx]29 сентября" sheetPosition="76"/>
  <ris rId="6437" sheetId="88" name="[меню август 2025.xlsx]30 сентября" sheetPosition="77"/>
  <rcc rId="6438" sId="87">
    <nc r="B1" t="inlineStr">
      <is>
        <t>от 23.12.2023 г.</t>
      </is>
    </nc>
  </rcc>
  <rcc rId="6439" sId="87">
    <nc r="C3" t="inlineStr">
      <is>
        <t>6 день</t>
      </is>
    </nc>
  </rcc>
  <rcc rId="6440" sId="87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441" sId="87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6" start="0" length="0">
    <dxf>
      <font>
        <b/>
        <sz val="11"/>
        <color theme="1"/>
        <name val="Calibri"/>
        <scheme val="minor"/>
      </font>
    </dxf>
  </rfmt>
  <rfmt sheetId="87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442" sId="87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443" sId="87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444" sId="87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45" sId="87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446" sId="87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447" sId="87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448" sId="87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449" sId="87" odxf="1" s="1" dxf="1">
    <nc r="C10" t="inlineStr">
      <is>
        <t>Каша пшенная мол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50" sId="87" odxf="1" s="1" dxf="1">
    <nc r="D10" t="inlineStr">
      <is>
        <t>180/30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51" sId="87" odxf="1" s="1" dxf="1" numFmtId="4">
    <nc r="E10">
      <v>208.76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452" sId="87" odxf="1" s="1" dxf="1">
    <nc r="C11" t="inlineStr">
      <is>
        <t>Чай с молоком,с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3" sId="87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4" sId="87" odxf="1" s="1" dxf="1">
    <nc r="E11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455" sId="87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6" sId="87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57" sId="87" odxf="1" s="1" dxf="1" numFmtId="4">
    <nc r="E12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458" sId="87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459" sId="87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460" sId="87" odxf="1" dxf="1">
    <nc r="D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461" sId="87" odxf="1" dxf="1" numFmtId="4">
    <nc r="E13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462" sId="87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463" sId="87" odxf="1" dxf="1">
    <nc r="C14" t="inlineStr">
      <is>
        <t>Салат из зеленого горошка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464" sId="87" odxf="1" dxf="1">
    <nc r="D14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465" sId="87" odxf="1" dxf="1" numFmtId="4">
    <nc r="E14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66" sId="87" odxf="1" dxf="1">
    <nc r="C15" t="inlineStr">
      <is>
        <t>Рассольник Лениноградский,со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67" sId="87" odxf="1" dxf="1">
    <nc r="D15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68" sId="87" odxf="1" dxf="1" numFmtId="4">
    <nc r="E15">
      <v>88.56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69" sId="87" odxf="1" dxf="1">
    <nc r="C16" t="inlineStr">
      <is>
        <t>Тефтели куриные запеченные в сметанно-томатном 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0" sId="87" odxf="1" dxf="1">
    <nc r="D16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1" sId="87" odxf="1" dxf="1" numFmtId="4">
    <nc r="E16">
      <v>112.5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72" sId="87" odxf="1" dxf="1">
    <nc r="C17" t="inlineStr">
      <is>
        <t>Вермишель отворная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3" sId="87" odxf="1" dxf="1">
    <nc r="D17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4" sId="87" odxf="1" dxf="1" numFmtId="4">
    <nc r="E17">
      <v>135.46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75" sId="87" odxf="1" dxf="1">
    <nc r="C18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6" sId="87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477" sId="87" odxf="1" dxf="1" numFmtId="4">
    <nc r="E18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478" sId="87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479" sId="87" odxf="1" dxf="1">
    <nc r="D19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480" sId="87" odxf="1" dxf="1" numFmtId="4">
    <nc r="E19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481" sId="87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82" sId="87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83" sId="87" odxf="1" dxf="1" numFmtId="4">
    <nc r="E20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84" sId="87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485" sId="87" odxf="1" dxf="1">
    <nc r="C21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86" sId="87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87" sId="87" odxf="1" dxf="1" numFmtId="4">
    <nc r="E21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488" sId="87" odxf="1" dxf="1">
    <nc r="C22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89" sId="87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90" sId="87" odxf="1" dxf="1" numFmtId="4">
    <nc r="E22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491" sId="87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492" sId="87" odxf="1" dxf="1">
    <nc r="C23" t="inlineStr">
      <is>
        <t>Сырники творожные со сгущ молоком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93" sId="87" odxf="1" dxf="1">
    <nc r="D23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494" sId="87" odxf="1" dxf="1" numFmtId="4">
    <nc r="E23">
      <v>390.4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495" sId="87" odxf="1" dxf="1">
    <nc r="C24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96" sId="87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497" sId="87" odxf="1" dxf="1" numFmtId="4">
    <nc r="E24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498" sId="87" odxf="1" dxf="1">
    <nc r="D25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499" sId="87" odxf="1" dxf="1">
    <nc r="E25">
      <f>E24+E23+E22+E21+E20+E19+E18+E17+E16+E15+E14+E13+E12+E11+E10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  <rsnm rId="6500" sheetId="61" oldName="[меню август 2025.xlsx]4 августа" newName="[меню август 2025.xlsx]1 сентября"/>
  <rsnm rId="6501" sheetId="52" oldName="[меню август 2025.xlsx]5 августа" newName="[меню август 2025.xlsx]02 сентября"/>
  <rsnm rId="6502" sheetId="54" oldName="[меню август 2025.xlsx]6 августа" newName="[меню август 2025.xlsx]3 сентября"/>
  <rsnm rId="6503" sheetId="55" oldName="[меню август 2025.xlsx]7 августа" newName="[меню август 2025.xlsx]4 сентября"/>
  <rsnm rId="6504" sheetId="66" oldName="[меню август 2025.xlsx]8 августа" newName="[меню август 2025.xlsx]5 сентября"/>
  <rsnm rId="6505" sheetId="67" oldName="[меню август 2025.xlsx]11 августа" newName="[меню август 2025.xlsx]8 сентября"/>
  <rsnm rId="6506" sheetId="58" oldName="[меню август 2025.xlsx]12 августа" newName="[меню август 2025.xlsx]9 сентября"/>
  <rsnm rId="6507" sheetId="59" oldName="[меню август 2025.xlsx]13 августа" newName="[меню август 2025.xlsx]10 сентября"/>
  <rsnm rId="6508" sheetId="77" oldName="[меню август 2025.xlsx]14 августа" newName="[меню август 2025.xlsx]11 сентября"/>
  <rsnm rId="6509" sheetId="78" oldName="[меню август 2025.xlsx]15 августа" newName="[меню август 2025.xlsx]12 сентября"/>
  <rsnm rId="6510" sheetId="69" oldName="[меню август 2025.xlsx]18 августа" newName="[меню август 2025.xlsx]15 сентября"/>
  <rsnm rId="6511" sheetId="73" oldName="[меню август 2025.xlsx]19 августа" newName="[меню август 2025.xlsx]16 сентября"/>
  <rsnm rId="6512" sheetId="74" oldName="[меню август 2025.xlsx]20 августа" newName="[меню август 2025.xlsx]17 сентября"/>
  <rsnm rId="6513" sheetId="79" oldName="[меню август 2025.xlsx]21 августа" newName="[меню август 2025.xlsx]18 сентября"/>
  <rsnm rId="6514" sheetId="80" oldName="[меню август 2025.xlsx]22 августа" newName="[меню август 2025.xlsx]19 сентября"/>
  <rsnm rId="6515" sheetId="75" oldName="[меню август 2025.xlsx]25 августа" newName="[меню август 2025.xlsx]22 сентября"/>
  <rsnm rId="6516" sheetId="81" oldName="[меню август 2025.xlsx]26 августа" newName="[меню август 2025.xlsx]23 сентябрь"/>
  <rsnm rId="6517" sheetId="82" oldName="[меню август 2025.xlsx]27 августа" newName="[меню август 2025.xlsx]24 сентябрь"/>
  <rsnm rId="6518" sheetId="83" oldName="[меню август 2025.xlsx]28 августа" newName="[меню август 2025.xlsx]25 сентябрь"/>
  <rsnm rId="6519" sheetId="85" oldName="[меню август 2025.xlsx]29 августа" newName="[меню август 2025.xlsx]26 сентябрь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E26+E25+E12+E24+E23+E22+E21+E20+E19+E17+E18+E16+E15+E14+E13</f>
        <v>1740.36</v>
      </c>
    </row>
  </sheetData>
  <customSheetViews>
    <customSheetView guid="{7D113E4B-2489-4A93-A066-E9128A217E1E}" state="hidden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218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229</v>
      </c>
      <c r="D17" s="37" t="s">
        <v>53</v>
      </c>
      <c r="E17" s="44" t="s">
        <v>230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64">
        <v>1770.11</v>
      </c>
    </row>
  </sheetData>
  <customSheetViews>
    <customSheetView guid="{7D113E4B-2489-4A93-A066-E9128A217E1E}" state="hidden" topLeftCell="A3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234</v>
      </c>
      <c r="E27" s="50">
        <f>E26+E25+E24+E23+E22+E21+E20+E19+E18+E17+E16+E15+E14+E13</f>
        <v>1531.71</v>
      </c>
    </row>
  </sheetData>
  <customSheetViews>
    <customSheetView guid="{7D113E4B-2489-4A93-A066-E9128A217E1E}" state="hidden">
      <selection activeCell="E2" sqref="A2:E27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E27+E26+E25+E24+E23+E22+E21+E20+E18+E13+E19+E17+E16+E15+E14</f>
        <v>1555.5199999999998</v>
      </c>
    </row>
  </sheetData>
  <customSheetViews>
    <customSheetView guid="{7D113E4B-2489-4A93-A066-E9128A217E1E}" state="hidden">
      <selection activeCell="A2" sqref="A2: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224</v>
      </c>
      <c r="D13" s="30" t="s">
        <v>225</v>
      </c>
      <c r="E13" s="26">
        <v>208.76</v>
      </c>
    </row>
    <row r="14" spans="2:5" ht="15.75" x14ac:dyDescent="0.25">
      <c r="B14" s="2"/>
      <c r="C14" s="27" t="s">
        <v>226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227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228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1712.6899999999998</v>
      </c>
    </row>
  </sheetData>
  <customSheetViews>
    <customSheetView guid="{7D113E4B-2489-4A93-A066-E9128A217E1E}" state="hidden">
      <selection activeCell="A4" sqref="A4:E28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202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235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236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248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237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238</v>
      </c>
      <c r="D21" s="41" t="s">
        <v>16</v>
      </c>
      <c r="E21" s="45" t="s">
        <v>239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240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231</v>
      </c>
      <c r="E28" s="50">
        <v>1647.01</v>
      </c>
    </row>
  </sheetData>
  <customSheetViews>
    <customSheetView guid="{7D113E4B-2489-4A93-A066-E9128A217E1E}" state="hidden">
      <selection activeCell="A2" sqref="A2:E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topLeftCell="A10"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241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206</v>
      </c>
      <c r="E25" s="48">
        <v>95.67</v>
      </c>
    </row>
    <row r="26" spans="2:5" ht="40.15" customHeight="1" x14ac:dyDescent="0.25">
      <c r="B26" s="5" t="s">
        <v>79</v>
      </c>
      <c r="C26" s="20" t="s">
        <v>207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242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231</v>
      </c>
      <c r="E30" s="50">
        <f>E29+E28+E26+E25+E24+E23+E22+E20+E19+E18+E17+E16+E15+E14+E13</f>
        <v>1634.8799999999999</v>
      </c>
    </row>
  </sheetData>
  <customSheetViews>
    <customSheetView guid="{7D113E4B-2489-4A93-A066-E9128A217E1E}" topLeftCell="A10">
      <selection sqref="A1:E30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243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249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1683.04</v>
      </c>
    </row>
  </sheetData>
  <customSheetViews>
    <customSheetView guid="{7D113E4B-2489-4A93-A066-E9128A217E1E}">
      <selection sqref="A1: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248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244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245</v>
      </c>
      <c r="D25" s="39" t="s">
        <v>206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246</v>
      </c>
      <c r="E29" s="50">
        <f>E28+E27+E26+E25+E24+E23+E22+E21+E20+E19+E18+E17+E16+E15+E14+E13</f>
        <v>1722.3799999999997</v>
      </c>
    </row>
  </sheetData>
  <customSheetViews>
    <customSheetView guid="{7D113E4B-2489-4A93-A066-E9128A217E1E}">
      <selection activeCell="A2" sqref="A2:E31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18" sqref="E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1629.8999999999999</v>
      </c>
    </row>
  </sheetData>
  <customSheetViews>
    <customSheetView guid="{7D113E4B-2489-4A93-A066-E9128A217E1E}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E27+E26+E25+E24+E23+E22+E21+E20+E18+E19+E17+E16+E15+E13+14:14</f>
        <v>1740.3599999999997</v>
      </c>
    </row>
  </sheetData>
  <customSheetViews>
    <customSheetView guid="{7D113E4B-2489-4A93-A066-E9128A217E1E}" topLeftCell="A7">
      <selection activeCell="F13" sqref="F13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250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231</v>
      </c>
      <c r="E29" s="50">
        <f>E28+E27+E26+E25+E24+E23+E22+E21+E20+E19+E18+E17+E16+E15+E14+E13</f>
        <v>1781.32</v>
      </c>
    </row>
  </sheetData>
  <customSheetViews>
    <customSheetView guid="{7D113E4B-2489-4A93-A066-E9128A217E1E}" topLeftCell="A5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2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248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1531.71</v>
      </c>
    </row>
  </sheetData>
  <customSheetViews>
    <customSheetView guid="{7D113E4B-2489-4A93-A066-E9128A217E1E}" topLeftCell="A22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7" sqref="E17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191</v>
      </c>
      <c r="D16" s="37" t="s">
        <v>53</v>
      </c>
      <c r="E16" s="44">
        <v>41.8</v>
      </c>
    </row>
    <row r="17" spans="2:5" ht="30" x14ac:dyDescent="0.25">
      <c r="B17" s="5"/>
      <c r="C17" s="40" t="s">
        <v>198</v>
      </c>
      <c r="D17" s="41" t="s">
        <v>199</v>
      </c>
      <c r="E17" s="45">
        <v>88.56</v>
      </c>
    </row>
    <row r="18" spans="2:5" ht="30" x14ac:dyDescent="0.25">
      <c r="B18" s="5"/>
      <c r="C18" s="40" t="s">
        <v>200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201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</f>
        <v>1719.6899999999998</v>
      </c>
    </row>
  </sheetData>
  <customSheetViews>
    <customSheetView guid="{7D113E4B-2489-4A93-A066-E9128A217E1E}">
      <selection activeCell="E17" sqref="E17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16" workbookViewId="0">
      <selection activeCell="E27" sqref="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252</v>
      </c>
      <c r="D16" s="37" t="s">
        <v>53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253</v>
      </c>
      <c r="D19" s="41" t="s">
        <v>254</v>
      </c>
      <c r="E19" s="45">
        <v>137.68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255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256</v>
      </c>
      <c r="D25" s="32" t="s">
        <v>74</v>
      </c>
      <c r="E25" s="21">
        <v>335.23</v>
      </c>
    </row>
    <row r="26" spans="2:5" ht="15.75" x14ac:dyDescent="0.25">
      <c r="B26" s="5"/>
      <c r="C26" s="54" t="s">
        <v>2</v>
      </c>
      <c r="D26" s="55" t="s">
        <v>46</v>
      </c>
      <c r="E26" s="56">
        <v>58.75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1700.92</v>
      </c>
    </row>
  </sheetData>
  <customSheetViews>
    <customSheetView guid="{7D113E4B-2489-4A93-A066-E9128A217E1E}" topLeftCell="A16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activeCell="E28" sqref="E28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257</v>
      </c>
      <c r="D14" s="37" t="s">
        <v>53</v>
      </c>
      <c r="E14" s="44">
        <v>11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x14ac:dyDescent="0.25">
      <c r="B17" s="5"/>
      <c r="C17" s="40" t="s">
        <v>241</v>
      </c>
      <c r="D17" s="41" t="s">
        <v>30</v>
      </c>
      <c r="E17" s="45">
        <v>196.94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95.67</v>
      </c>
    </row>
    <row r="23" spans="2:5" ht="30" x14ac:dyDescent="0.25">
      <c r="B23" s="5" t="s">
        <v>79</v>
      </c>
      <c r="C23" s="20" t="s">
        <v>258</v>
      </c>
      <c r="D23" s="32" t="s">
        <v>101</v>
      </c>
      <c r="E23" s="21">
        <v>245.23</v>
      </c>
    </row>
    <row r="24" spans="2:5" ht="15.75" x14ac:dyDescent="0.25">
      <c r="B24" s="5"/>
      <c r="C24" s="54" t="s">
        <v>259</v>
      </c>
      <c r="D24" s="55" t="s">
        <v>168</v>
      </c>
      <c r="E24" s="56">
        <v>192.01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x14ac:dyDescent="0.25">
      <c r="B26" s="2"/>
      <c r="C26" s="24" t="s">
        <v>2</v>
      </c>
      <c r="D26" s="33" t="s">
        <v>19</v>
      </c>
      <c r="E26" s="23">
        <v>70.5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E26+E25+E24+E23+E22+E21+E20+E19+E18+E17+E16+E15+E14+E13+E12+E11+E10</f>
        <v>1881.8899999999999</v>
      </c>
    </row>
  </sheetData>
  <customSheetViews>
    <customSheetView guid="{7D113E4B-2489-4A93-A066-E9128A217E1E}" topLeftCell="A19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17" sqref="E1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243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260</v>
      </c>
      <c r="D16" s="37" t="s">
        <v>35</v>
      </c>
      <c r="E16" s="44">
        <v>54.06</v>
      </c>
    </row>
    <row r="17" spans="2:5" ht="45" x14ac:dyDescent="0.25">
      <c r="B17" s="5"/>
      <c r="C17" s="40" t="s">
        <v>54</v>
      </c>
      <c r="D17" s="41" t="s">
        <v>55</v>
      </c>
      <c r="E17" s="45">
        <v>114.78</v>
      </c>
    </row>
    <row r="18" spans="2:5" ht="30" x14ac:dyDescent="0.25">
      <c r="B18" s="5"/>
      <c r="C18" s="40" t="s">
        <v>56</v>
      </c>
      <c r="D18" s="41" t="s">
        <v>16</v>
      </c>
      <c r="E18" s="45">
        <v>303.43</v>
      </c>
    </row>
    <row r="19" spans="2:5" x14ac:dyDescent="0.25">
      <c r="B19" s="5"/>
      <c r="C19" s="40" t="s">
        <v>57</v>
      </c>
      <c r="D19" s="41" t="s">
        <v>16</v>
      </c>
      <c r="E19" s="45">
        <v>68.180000000000007</v>
      </c>
    </row>
    <row r="20" spans="2:5" x14ac:dyDescent="0.25">
      <c r="B20" s="5"/>
      <c r="C20" s="42" t="s">
        <v>2</v>
      </c>
      <c r="D20" s="43" t="s">
        <v>46</v>
      </c>
      <c r="E20" s="46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58</v>
      </c>
      <c r="D22" s="32" t="s">
        <v>16</v>
      </c>
      <c r="E22" s="21">
        <v>91.8</v>
      </c>
    </row>
    <row r="23" spans="2:5" ht="30" x14ac:dyDescent="0.25">
      <c r="B23" s="5" t="s">
        <v>6</v>
      </c>
      <c r="C23" s="20" t="s">
        <v>214</v>
      </c>
      <c r="D23" s="32" t="s">
        <v>74</v>
      </c>
      <c r="E23" s="21">
        <v>404</v>
      </c>
    </row>
    <row r="24" spans="2:5" ht="31.5" x14ac:dyDescent="0.25">
      <c r="B24" s="2"/>
      <c r="C24" s="24" t="s">
        <v>61</v>
      </c>
      <c r="D24" s="33" t="s">
        <v>62</v>
      </c>
      <c r="E24" s="23">
        <v>26.48</v>
      </c>
    </row>
    <row r="25" spans="2:5" ht="15.75" x14ac:dyDescent="0.25">
      <c r="B25" s="2"/>
      <c r="C25" s="24"/>
      <c r="D25" s="33"/>
      <c r="E25" s="23"/>
    </row>
    <row r="26" spans="2:5" ht="15.75" thickBot="1" x14ac:dyDescent="0.3">
      <c r="B26" s="3"/>
      <c r="C26" s="19"/>
      <c r="D26" s="49" t="s">
        <v>231</v>
      </c>
      <c r="E26" s="50">
        <f>E24+E23+E22+E21+E20+E19+E18+E17+E16+E15+E14+E13+E12</f>
        <v>1683.04</v>
      </c>
    </row>
  </sheetData>
  <customSheetViews>
    <customSheetView guid="{7D113E4B-2489-4A93-A066-E9128A217E1E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8"/>
  <sheetViews>
    <sheetView topLeftCell="A25" workbookViewId="0">
      <selection activeCell="F17" sqref="F17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25</v>
      </c>
      <c r="E12" s="30" t="s">
        <v>15</v>
      </c>
      <c r="F12" s="26">
        <v>233.1</v>
      </c>
    </row>
    <row r="13" spans="3:6" ht="15.75" x14ac:dyDescent="0.25">
      <c r="C13" s="2"/>
      <c r="D13" s="27" t="s">
        <v>26</v>
      </c>
      <c r="E13" s="31" t="s">
        <v>13</v>
      </c>
      <c r="F13" s="28">
        <v>42.67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146.1</v>
      </c>
    </row>
    <row r="15" spans="3:6" ht="15.75" thickBot="1" x14ac:dyDescent="0.3">
      <c r="C15" s="4" t="s">
        <v>5</v>
      </c>
      <c r="D15" s="17" t="s">
        <v>20</v>
      </c>
      <c r="E15" s="35" t="s">
        <v>16</v>
      </c>
      <c r="F15" s="36">
        <v>76</v>
      </c>
    </row>
    <row r="16" spans="3:6" ht="30" x14ac:dyDescent="0.25">
      <c r="C16" s="5" t="s">
        <v>41</v>
      </c>
      <c r="D16" s="18" t="s">
        <v>252</v>
      </c>
      <c r="E16" s="37" t="s">
        <v>53</v>
      </c>
      <c r="F16" s="44">
        <v>11</v>
      </c>
    </row>
    <row r="17" spans="3:6" ht="60" x14ac:dyDescent="0.25">
      <c r="C17" s="5"/>
      <c r="D17" s="40" t="s">
        <v>244</v>
      </c>
      <c r="E17" s="41" t="s">
        <v>216</v>
      </c>
      <c r="F17" s="45">
        <v>79.599999999999994</v>
      </c>
    </row>
    <row r="18" spans="3:6" ht="30" x14ac:dyDescent="0.25">
      <c r="C18" s="5"/>
      <c r="D18" s="40" t="s">
        <v>36</v>
      </c>
      <c r="E18" s="41" t="s">
        <v>29</v>
      </c>
      <c r="F18" s="45">
        <v>144.36000000000001</v>
      </c>
    </row>
    <row r="19" spans="3:6" ht="30" x14ac:dyDescent="0.25">
      <c r="C19" s="5"/>
      <c r="D19" s="40" t="s">
        <v>23</v>
      </c>
      <c r="E19" s="41" t="s">
        <v>30</v>
      </c>
      <c r="F19" s="45">
        <v>163.28</v>
      </c>
    </row>
    <row r="20" spans="3:6" x14ac:dyDescent="0.25">
      <c r="C20" s="5"/>
      <c r="D20" s="42" t="s">
        <v>24</v>
      </c>
      <c r="E20" s="43" t="s">
        <v>16</v>
      </c>
      <c r="F20" s="46">
        <v>75.239999999999995</v>
      </c>
    </row>
    <row r="21" spans="3:6" x14ac:dyDescent="0.25">
      <c r="C21" s="5"/>
      <c r="D21" s="40" t="s">
        <v>45</v>
      </c>
      <c r="E21" s="41" t="s">
        <v>46</v>
      </c>
      <c r="F21" s="45">
        <v>58.75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45" x14ac:dyDescent="0.25">
      <c r="C23" s="6" t="s">
        <v>42</v>
      </c>
      <c r="D23" s="20" t="s">
        <v>27</v>
      </c>
      <c r="E23" s="32" t="s">
        <v>16</v>
      </c>
      <c r="F23" s="21">
        <v>96.3</v>
      </c>
    </row>
    <row r="24" spans="3:6" ht="16.5" thickBot="1" x14ac:dyDescent="0.3">
      <c r="C24" s="7"/>
      <c r="D24" s="22" t="s">
        <v>245</v>
      </c>
      <c r="E24" s="39" t="s">
        <v>206</v>
      </c>
      <c r="F24" s="48">
        <v>88.5</v>
      </c>
    </row>
    <row r="25" spans="3:6" ht="47.25" x14ac:dyDescent="0.25">
      <c r="C25" s="5" t="s">
        <v>6</v>
      </c>
      <c r="D25" s="20" t="s">
        <v>181</v>
      </c>
      <c r="E25" s="32" t="s">
        <v>16</v>
      </c>
      <c r="F25" s="21">
        <v>268.5</v>
      </c>
    </row>
    <row r="26" spans="3:6" ht="31.5" x14ac:dyDescent="0.25">
      <c r="C26" s="2"/>
      <c r="D26" s="24" t="s">
        <v>28</v>
      </c>
      <c r="E26" s="33" t="s">
        <v>13</v>
      </c>
      <c r="F26" s="23">
        <v>79.38</v>
      </c>
    </row>
    <row r="27" spans="3:6" ht="15.75" x14ac:dyDescent="0.25">
      <c r="C27" s="2"/>
      <c r="D27" s="24" t="s">
        <v>2</v>
      </c>
      <c r="E27" s="33" t="s">
        <v>19</v>
      </c>
      <c r="F27" s="23">
        <v>70.5</v>
      </c>
    </row>
    <row r="28" spans="3:6" ht="15.75" thickBot="1" x14ac:dyDescent="0.3">
      <c r="C28" s="3"/>
      <c r="D28" s="19"/>
      <c r="E28" s="49" t="s">
        <v>246</v>
      </c>
      <c r="F28" s="50">
        <f>F27+F26+F25+F24+F23+F22+F21+F20+F19+F18+F17+F16+F15+F14+F13+F12</f>
        <v>1722.3799999999997</v>
      </c>
    </row>
  </sheetData>
  <customSheetViews>
    <customSheetView guid="{7D113E4B-2489-4A93-A066-E9128A217E1E}" topLeftCell="A25">
      <selection activeCell="F17" sqref="F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203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204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205</v>
      </c>
      <c r="D24" s="39" t="s">
        <v>206</v>
      </c>
      <c r="E24" s="48">
        <v>128.1</v>
      </c>
    </row>
    <row r="25" spans="2:5" ht="30" x14ac:dyDescent="0.25">
      <c r="B25" s="5" t="s">
        <v>79</v>
      </c>
      <c r="C25" s="20" t="s">
        <v>207</v>
      </c>
      <c r="D25" s="32" t="s">
        <v>208</v>
      </c>
      <c r="E25" s="21">
        <v>63</v>
      </c>
    </row>
    <row r="26" spans="2:5" ht="31.5" x14ac:dyDescent="0.25">
      <c r="B26" s="5"/>
      <c r="C26" s="54" t="s">
        <v>209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232</v>
      </c>
      <c r="E29" s="50">
        <f>E27+E26+E25+E24+E23+E22+E21+E20+E19+E18+E17+E16+E15+E14+E13+E12</f>
        <v>1647.01</v>
      </c>
    </row>
  </sheetData>
  <customSheetViews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210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211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212</v>
      </c>
      <c r="D17" s="41" t="s">
        <v>213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206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231</v>
      </c>
      <c r="E26" s="50">
        <f>E25+E24+E23+E22+E21+E20+E19+E18+E17+E16+E15+E14+E13+E12+E11+E10</f>
        <v>1808.86</v>
      </c>
    </row>
  </sheetData>
  <customSheetViews>
    <customSheetView guid="{7D113E4B-2489-4A93-A066-E9128A217E1E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1671.83</v>
      </c>
    </row>
  </sheetData>
  <customSheetViews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233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215</v>
      </c>
      <c r="D18" s="41" t="s">
        <v>216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1674.7199999999996</v>
      </c>
    </row>
  </sheetData>
  <customSheetViews>
    <customSheetView guid="{7D113E4B-2489-4A93-A066-E9128A217E1E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220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206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231</v>
      </c>
      <c r="E28" s="50">
        <f>E27+E26+E25+E24+E23+E22+E21+E20+E19+E18+E17+E16+E15+E14+E13</f>
        <v>1627.1</v>
      </c>
    </row>
  </sheetData>
  <customSheetViews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222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221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223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231</v>
      </c>
      <c r="E28" s="50">
        <f>E27+E26+E25+E24+E23+E22+E21+E20+E19+E18+E17+E16+E15+E14+E13</f>
        <v>1555.52</v>
      </c>
    </row>
  </sheetData>
  <customSheetViews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22" workbookViewId="0">
      <selection activeCell="C25" sqref="C25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15.75" x14ac:dyDescent="0.25">
      <c r="B25" s="2"/>
      <c r="C25" s="24" t="s">
        <v>261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1629.8999999999999</v>
      </c>
    </row>
  </sheetData>
  <customSheetViews>
    <customSheetView guid="{7D113E4B-2489-4A93-A066-E9128A217E1E}" topLeftCell="A22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activeCell="E16" sqref="E16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13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60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60" x14ac:dyDescent="0.25">
      <c r="B17" s="5"/>
      <c r="C17" s="40" t="s">
        <v>182</v>
      </c>
      <c r="D17" s="41" t="s">
        <v>149</v>
      </c>
      <c r="E17" s="45">
        <v>87.64</v>
      </c>
    </row>
    <row r="18" spans="2:5" ht="60" x14ac:dyDescent="0.25">
      <c r="B18" s="5"/>
      <c r="C18" s="40" t="s">
        <v>187</v>
      </c>
      <c r="D18" s="41" t="s">
        <v>101</v>
      </c>
      <c r="E18" s="45">
        <v>112.5</v>
      </c>
    </row>
    <row r="19" spans="2:5" ht="60" x14ac:dyDescent="0.25">
      <c r="B19" s="5"/>
      <c r="C19" s="40" t="s">
        <v>151</v>
      </c>
      <c r="D19" s="41" t="s">
        <v>95</v>
      </c>
      <c r="E19" s="45">
        <v>155.22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47.2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E26+E25+E24+E23+E22+E21+E20+E19+E17+E18+E16+E15+E14+E12+13:13</f>
        <v>1740.3599999999997</v>
      </c>
    </row>
  </sheetData>
  <customSheetViews>
    <customSheetView guid="{7D113E4B-2489-4A93-A066-E9128A217E1E}" topLeftCell="A19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7" workbookViewId="0">
      <selection activeCell="E16" sqref="E16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136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77</v>
      </c>
      <c r="C16" s="18" t="s">
        <v>250</v>
      </c>
      <c r="D16" s="37" t="s">
        <v>35</v>
      </c>
      <c r="E16" s="44">
        <v>54.06</v>
      </c>
    </row>
    <row r="17" spans="2:5" ht="75" x14ac:dyDescent="0.25">
      <c r="B17" s="5"/>
      <c r="C17" s="40" t="s">
        <v>173</v>
      </c>
      <c r="D17" s="41" t="s">
        <v>16</v>
      </c>
      <c r="E17" s="45">
        <v>106.74</v>
      </c>
    </row>
    <row r="18" spans="2:5" ht="45" x14ac:dyDescent="0.25">
      <c r="B18" s="5"/>
      <c r="C18" s="40" t="s">
        <v>174</v>
      </c>
      <c r="D18" s="41" t="s">
        <v>115</v>
      </c>
      <c r="E18" s="45">
        <v>290.64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18</v>
      </c>
      <c r="E20" s="46">
        <v>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91.8</v>
      </c>
    </row>
    <row r="23" spans="2:5" ht="16.5" thickBot="1" x14ac:dyDescent="0.3">
      <c r="B23" s="7"/>
      <c r="C23" s="22" t="s">
        <v>154</v>
      </c>
      <c r="D23" s="39" t="s">
        <v>53</v>
      </c>
      <c r="E23" s="48">
        <v>165.5</v>
      </c>
    </row>
    <row r="24" spans="2:5" ht="47.25" x14ac:dyDescent="0.25">
      <c r="B24" s="5" t="s">
        <v>79</v>
      </c>
      <c r="C24" s="20" t="s">
        <v>142</v>
      </c>
      <c r="D24" s="32" t="s">
        <v>143</v>
      </c>
      <c r="E24" s="21">
        <v>88</v>
      </c>
    </row>
    <row r="25" spans="2:5" ht="31.5" x14ac:dyDescent="0.25">
      <c r="B25" s="2"/>
      <c r="C25" s="24" t="s">
        <v>189</v>
      </c>
      <c r="D25" s="33" t="s">
        <v>89</v>
      </c>
      <c r="E25" s="23">
        <v>212.8</v>
      </c>
    </row>
    <row r="26" spans="2:5" ht="31.5" x14ac:dyDescent="0.25">
      <c r="B26" s="2"/>
      <c r="C26" s="57" t="s">
        <v>28</v>
      </c>
      <c r="D26" s="58" t="s">
        <v>13</v>
      </c>
      <c r="E26" s="59">
        <v>79.38</v>
      </c>
    </row>
    <row r="27" spans="2:5" ht="31.5" x14ac:dyDescent="0.25">
      <c r="B27" s="2"/>
      <c r="C27" s="57" t="s">
        <v>2</v>
      </c>
      <c r="D27" s="58" t="s">
        <v>19</v>
      </c>
      <c r="E27" s="59">
        <v>70.5</v>
      </c>
    </row>
    <row r="28" spans="2:5" ht="15.75" thickBot="1" x14ac:dyDescent="0.3">
      <c r="B28" s="3"/>
      <c r="C28" s="19"/>
      <c r="D28" s="49" t="s">
        <v>231</v>
      </c>
      <c r="E28" s="50">
        <f>E27+E26+E25+E24+E23+E22+E21+E20+E19+E18+E17+E16+E15+E14+E13+E12</f>
        <v>1781.32</v>
      </c>
    </row>
  </sheetData>
  <customSheetViews>
    <customSheetView guid="{7D113E4B-2489-4A93-A066-E9128A217E1E}" topLeftCell="A7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" workbookViewId="0">
      <selection activeCell="E17" sqref="E17"/>
    </sheetView>
  </sheetViews>
  <sheetFormatPr defaultRowHeight="15" x14ac:dyDescent="0.25"/>
  <cols>
    <col min="2" max="2" width="13.28515625" customWidth="1"/>
    <col min="3" max="3" width="14.285156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45" x14ac:dyDescent="0.25">
      <c r="B16" s="5" t="s">
        <v>41</v>
      </c>
      <c r="C16" s="18" t="s">
        <v>248</v>
      </c>
      <c r="D16" s="37" t="s">
        <v>53</v>
      </c>
      <c r="E16" s="44">
        <v>6</v>
      </c>
    </row>
    <row r="17" spans="2:5" ht="75" x14ac:dyDescent="0.25">
      <c r="B17" s="5"/>
      <c r="C17" s="40" t="s">
        <v>175</v>
      </c>
      <c r="D17" s="41" t="s">
        <v>16</v>
      </c>
      <c r="E17" s="45">
        <v>61.74</v>
      </c>
    </row>
    <row r="18" spans="2:5" ht="6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30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45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31.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234</v>
      </c>
      <c r="E26" s="50">
        <f>E25+E24+E23+E22+E21+E20+E19+E18+E17+E16+E15+E14+E13+E12</f>
        <v>1495.91</v>
      </c>
    </row>
  </sheetData>
  <customSheetViews>
    <customSheetView guid="{7D113E4B-2489-4A93-A066-E9128A217E1E}" topLeftCell="A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5.5703125" customWidth="1"/>
    <col min="3" max="3" width="14.140625" customWidth="1"/>
    <col min="4" max="4" width="13.4257812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90" x14ac:dyDescent="0.25">
      <c r="B17" s="5"/>
      <c r="C17" s="40" t="s">
        <v>194</v>
      </c>
      <c r="D17" s="41" t="s">
        <v>149</v>
      </c>
      <c r="E17" s="45">
        <v>106.12</v>
      </c>
    </row>
    <row r="18" spans="2:5" ht="45" x14ac:dyDescent="0.25">
      <c r="B18" s="5"/>
      <c r="C18" s="40" t="s">
        <v>177</v>
      </c>
      <c r="D18" s="41" t="s">
        <v>69</v>
      </c>
      <c r="E18" s="45">
        <v>211.06</v>
      </c>
    </row>
    <row r="19" spans="2:5" ht="75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ht="30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1.5" x14ac:dyDescent="0.25">
      <c r="B23" s="6" t="s">
        <v>78</v>
      </c>
      <c r="C23" s="20" t="s">
        <v>251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1.5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47.2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E26+E25+E24+E23+E22+E21+E20+E19+E17+E12+E18+E16+E15+E14+E13</f>
        <v>1555.5199999999998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25" workbookViewId="0">
      <selection sqref="A1:E25"/>
    </sheetView>
  </sheetViews>
  <sheetFormatPr defaultRowHeight="15" x14ac:dyDescent="0.25"/>
  <cols>
    <col min="2" max="2" width="11.140625" customWidth="1"/>
    <col min="3" max="3" width="33.42578125" customWidth="1"/>
    <col min="4" max="4" width="22.28515625" customWidth="1"/>
    <col min="5" max="5" width="17.7109375" customWidth="1"/>
  </cols>
  <sheetData>
    <row r="1" spans="2:5" x14ac:dyDescent="0.25">
      <c r="B1" t="s">
        <v>33</v>
      </c>
    </row>
    <row r="3" spans="2:5" x14ac:dyDescent="0.25">
      <c r="C3" t="s">
        <v>112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224</v>
      </c>
      <c r="D10" s="30" t="s">
        <v>225</v>
      </c>
      <c r="E10" s="26">
        <v>208.76</v>
      </c>
    </row>
    <row r="11" spans="2:5" ht="15.75" x14ac:dyDescent="0.25">
      <c r="B11" s="2"/>
      <c r="C11" s="27" t="s">
        <v>226</v>
      </c>
      <c r="D11" s="31" t="s">
        <v>13</v>
      </c>
      <c r="E11" s="28">
        <v>72.7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191</v>
      </c>
      <c r="D14" s="37" t="s">
        <v>53</v>
      </c>
      <c r="E14" s="44">
        <v>34.799999999999997</v>
      </c>
    </row>
    <row r="15" spans="2:5" ht="30" x14ac:dyDescent="0.25">
      <c r="B15" s="5"/>
      <c r="C15" s="40" t="s">
        <v>198</v>
      </c>
      <c r="D15" s="41" t="s">
        <v>199</v>
      </c>
      <c r="E15" s="45">
        <v>88.56</v>
      </c>
    </row>
    <row r="16" spans="2:5" ht="30" x14ac:dyDescent="0.25">
      <c r="B16" s="5"/>
      <c r="C16" s="40" t="s">
        <v>200</v>
      </c>
      <c r="D16" s="41" t="s">
        <v>101</v>
      </c>
      <c r="E16" s="45">
        <v>112.5</v>
      </c>
    </row>
    <row r="17" spans="2:5" x14ac:dyDescent="0.25">
      <c r="B17" s="5"/>
      <c r="C17" s="40" t="s">
        <v>227</v>
      </c>
      <c r="D17" s="41" t="s">
        <v>30</v>
      </c>
      <c r="E17" s="45">
        <v>135.46</v>
      </c>
    </row>
    <row r="18" spans="2:5" x14ac:dyDescent="0.25">
      <c r="B18" s="5"/>
      <c r="C18" s="40" t="s">
        <v>57</v>
      </c>
      <c r="D18" s="41" t="s">
        <v>16</v>
      </c>
      <c r="E18" s="45">
        <v>68.180000000000007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228</v>
      </c>
      <c r="D23" s="32" t="s">
        <v>106</v>
      </c>
      <c r="E23" s="21">
        <v>390.4</v>
      </c>
    </row>
    <row r="24" spans="2:5" ht="15.75" x14ac:dyDescent="0.25">
      <c r="B24" s="2"/>
      <c r="C24" s="24" t="s">
        <v>28</v>
      </c>
      <c r="D24" s="33" t="s">
        <v>13</v>
      </c>
      <c r="E24" s="23">
        <v>79.38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E24+E23+E22+E21+E20+E19+E18+E17+E16+E15+E14+E13+E12+E11+E10</f>
        <v>1712.6899999999998</v>
      </c>
    </row>
  </sheetData>
  <customSheetViews>
    <customSheetView guid="{7D113E4B-2489-4A93-A066-E9128A217E1E}" topLeftCell="A25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33.140625" customWidth="1"/>
    <col min="4" max="4" width="14.5703125" customWidth="1"/>
    <col min="5" max="5" width="14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202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235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236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248</v>
      </c>
      <c r="D16" s="37" t="s">
        <v>35</v>
      </c>
      <c r="E16" s="44">
        <v>6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237</v>
      </c>
      <c r="D19" s="41" t="s">
        <v>30</v>
      </c>
      <c r="E19" s="45">
        <v>137.68</v>
      </c>
    </row>
    <row r="20" spans="2:5" x14ac:dyDescent="0.25">
      <c r="B20" s="5"/>
      <c r="C20" s="40" t="s">
        <v>238</v>
      </c>
      <c r="D20" s="41" t="s">
        <v>16</v>
      </c>
      <c r="E20" s="45" t="s">
        <v>239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240</v>
      </c>
      <c r="D24" s="39" t="s">
        <v>19</v>
      </c>
      <c r="E24" s="48">
        <v>128.1</v>
      </c>
    </row>
    <row r="25" spans="2:5" ht="30" x14ac:dyDescent="0.25">
      <c r="B25" s="5" t="s">
        <v>79</v>
      </c>
      <c r="C25" s="20" t="s">
        <v>73</v>
      </c>
      <c r="D25" s="32" t="s">
        <v>74</v>
      </c>
      <c r="E25" s="21">
        <v>335.23</v>
      </c>
    </row>
    <row r="26" spans="2:5" ht="15.7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v>1647.01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28" workbookViewId="0">
      <selection activeCell="F33" sqref="F33"/>
    </sheetView>
  </sheetViews>
  <sheetFormatPr defaultRowHeight="15" x14ac:dyDescent="0.25"/>
  <cols>
    <col min="2" max="2" width="12.5703125" customWidth="1"/>
    <col min="3" max="3" width="22.7109375" customWidth="1"/>
    <col min="4" max="4" width="13.85546875" customWidth="1"/>
    <col min="5" max="5" width="20.285156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110.25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60" x14ac:dyDescent="0.25">
      <c r="B17" s="5" t="s">
        <v>77</v>
      </c>
      <c r="C17" s="18" t="s">
        <v>247</v>
      </c>
      <c r="D17" s="37" t="s">
        <v>35</v>
      </c>
      <c r="E17" s="44">
        <v>11</v>
      </c>
    </row>
    <row r="18" spans="2:5" ht="120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45" x14ac:dyDescent="0.25">
      <c r="B19" s="5"/>
      <c r="C19" s="40" t="s">
        <v>68</v>
      </c>
      <c r="D19" s="41" t="s">
        <v>69</v>
      </c>
      <c r="E19" s="45">
        <v>225.4</v>
      </c>
    </row>
    <row r="20" spans="2:5" ht="45" x14ac:dyDescent="0.25">
      <c r="B20" s="5"/>
      <c r="C20" s="40" t="s">
        <v>241</v>
      </c>
      <c r="D20" s="41" t="s">
        <v>30</v>
      </c>
      <c r="E20" s="45">
        <v>196.94</v>
      </c>
    </row>
    <row r="21" spans="2:5" ht="45" x14ac:dyDescent="0.25">
      <c r="B21" s="5"/>
      <c r="C21" s="40" t="s">
        <v>72</v>
      </c>
      <c r="D21" s="41" t="s">
        <v>16</v>
      </c>
      <c r="E21" s="45">
        <v>62.1</v>
      </c>
    </row>
    <row r="22" spans="2:5" ht="45" x14ac:dyDescent="0.25">
      <c r="B22" s="5"/>
      <c r="C22" s="42" t="s">
        <v>2</v>
      </c>
      <c r="D22" s="43" t="s">
        <v>46</v>
      </c>
      <c r="E22" s="46">
        <v>58.75</v>
      </c>
    </row>
    <row r="23" spans="2:5" ht="30.75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206</v>
      </c>
      <c r="E25" s="48">
        <v>95.67</v>
      </c>
    </row>
    <row r="26" spans="2:5" ht="78.75" x14ac:dyDescent="0.25">
      <c r="B26" s="5" t="s">
        <v>79</v>
      </c>
      <c r="C26" s="20" t="s">
        <v>207</v>
      </c>
      <c r="D26" s="32" t="s">
        <v>101</v>
      </c>
      <c r="E26" s="21">
        <v>245.23</v>
      </c>
    </row>
    <row r="27" spans="2:5" ht="110.25" x14ac:dyDescent="0.25">
      <c r="B27" s="5"/>
      <c r="C27" s="54" t="s">
        <v>242</v>
      </c>
      <c r="D27" s="55" t="s">
        <v>168</v>
      </c>
      <c r="E27" s="56">
        <v>192.01</v>
      </c>
    </row>
    <row r="28" spans="2:5" ht="31.5" x14ac:dyDescent="0.25">
      <c r="B28" s="2"/>
      <c r="C28" s="24" t="s">
        <v>75</v>
      </c>
      <c r="D28" s="33" t="s">
        <v>13</v>
      </c>
      <c r="E28" s="23">
        <v>24.1</v>
      </c>
    </row>
    <row r="29" spans="2:5" ht="47.25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231</v>
      </c>
      <c r="E30" s="50">
        <f>E29+E28+E26+E25+E24+E23+E22+E20+E19+E18+E17+E16+E15+E14+E13</f>
        <v>1634.8799999999999</v>
      </c>
    </row>
  </sheetData>
  <customSheetViews>
    <customSheetView guid="{7D113E4B-2489-4A93-A066-E9128A217E1E}" topLeftCell="A28">
      <selection activeCell="F33" sqref="F3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25" workbookViewId="0">
      <selection sqref="A1:E29"/>
    </sheetView>
  </sheetViews>
  <sheetFormatPr defaultRowHeight="15" x14ac:dyDescent="0.25"/>
  <cols>
    <col min="1" max="1" width="12" customWidth="1"/>
    <col min="2" max="2" width="15.42578125" customWidth="1"/>
    <col min="3" max="3" width="32.85546875" customWidth="1"/>
    <col min="4" max="4" width="11.7109375" customWidth="1"/>
    <col min="5" max="5" width="11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126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243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90" x14ac:dyDescent="0.25">
      <c r="B17" s="5" t="s">
        <v>41</v>
      </c>
      <c r="C17" s="18" t="s">
        <v>249</v>
      </c>
      <c r="D17" s="37" t="s">
        <v>35</v>
      </c>
      <c r="E17" s="44">
        <v>54.06</v>
      </c>
    </row>
    <row r="18" spans="2:5" ht="120" x14ac:dyDescent="0.25">
      <c r="B18" s="5"/>
      <c r="C18" s="40" t="s">
        <v>54</v>
      </c>
      <c r="D18" s="41" t="s">
        <v>55</v>
      </c>
      <c r="E18" s="45">
        <v>114.78</v>
      </c>
    </row>
    <row r="19" spans="2:5" ht="75" x14ac:dyDescent="0.25">
      <c r="B19" s="5"/>
      <c r="C19" s="40" t="s">
        <v>56</v>
      </c>
      <c r="D19" s="41" t="s">
        <v>16</v>
      </c>
      <c r="E19" s="45">
        <v>303.43</v>
      </c>
    </row>
    <row r="20" spans="2:5" ht="60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ht="45" x14ac:dyDescent="0.25">
      <c r="B21" s="5"/>
      <c r="C21" s="42" t="s">
        <v>2</v>
      </c>
      <c r="D21" s="43" t="s">
        <v>46</v>
      </c>
      <c r="E21" s="46">
        <v>58.75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3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63" x14ac:dyDescent="0.25">
      <c r="B24" s="5" t="s">
        <v>6</v>
      </c>
      <c r="C24" s="20" t="s">
        <v>214</v>
      </c>
      <c r="D24" s="32" t="s">
        <v>74</v>
      </c>
      <c r="E24" s="21">
        <v>404</v>
      </c>
    </row>
    <row r="25" spans="2:5" ht="78.7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231</v>
      </c>
      <c r="E27" s="50">
        <f>E25+E24+E23+E22+E21+E20+E19+E18+E17+E16+E15+E14+E13</f>
        <v>1683.04</v>
      </c>
    </row>
  </sheetData>
  <customSheetViews>
    <customSheetView guid="{7D113E4B-2489-4A93-A066-E9128A217E1E}" topLeftCell="A25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opLeftCell="A7" workbookViewId="0">
      <selection sqref="A1:E30"/>
    </sheetView>
  </sheetViews>
  <sheetFormatPr defaultRowHeight="15" x14ac:dyDescent="0.25"/>
  <cols>
    <col min="3" max="3" width="32.28515625" customWidth="1"/>
    <col min="4" max="4" width="22.28515625" customWidth="1"/>
    <col min="5" max="5" width="2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108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26" x14ac:dyDescent="0.25">
      <c r="B12" s="1" t="s">
        <v>40</v>
      </c>
      <c r="C12" s="25" t="s">
        <v>25</v>
      </c>
      <c r="D12" s="30" t="s">
        <v>15</v>
      </c>
      <c r="E12" s="26">
        <v>233.1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183</v>
      </c>
      <c r="D14" s="31" t="s">
        <v>14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60" x14ac:dyDescent="0.25">
      <c r="B16" s="5" t="s">
        <v>41</v>
      </c>
      <c r="C16" s="18" t="s">
        <v>248</v>
      </c>
      <c r="D16" s="37" t="s">
        <v>53</v>
      </c>
      <c r="E16" s="44">
        <v>11</v>
      </c>
    </row>
    <row r="17" spans="2:5" ht="150" x14ac:dyDescent="0.25">
      <c r="B17" s="5"/>
      <c r="C17" s="40" t="s">
        <v>244</v>
      </c>
      <c r="D17" s="41" t="s">
        <v>216</v>
      </c>
      <c r="E17" s="45">
        <v>79.599999999999994</v>
      </c>
    </row>
    <row r="18" spans="2:5" ht="90" x14ac:dyDescent="0.25">
      <c r="B18" s="5"/>
      <c r="C18" s="40" t="s">
        <v>36</v>
      </c>
      <c r="D18" s="41" t="s">
        <v>29</v>
      </c>
      <c r="E18" s="45">
        <v>144.36000000000001</v>
      </c>
    </row>
    <row r="19" spans="2:5" ht="105" x14ac:dyDescent="0.25">
      <c r="B19" s="5"/>
      <c r="C19" s="40" t="s">
        <v>23</v>
      </c>
      <c r="D19" s="41" t="s">
        <v>30</v>
      </c>
      <c r="E19" s="45">
        <v>163.28</v>
      </c>
    </row>
    <row r="20" spans="2:5" x14ac:dyDescent="0.25">
      <c r="B20" s="5"/>
      <c r="C20" s="42" t="s">
        <v>24</v>
      </c>
      <c r="D20" s="43" t="s">
        <v>16</v>
      </c>
      <c r="E20" s="46">
        <v>75.239999999999995</v>
      </c>
    </row>
    <row r="21" spans="2:5" ht="45" x14ac:dyDescent="0.25">
      <c r="B21" s="5"/>
      <c r="C21" s="40" t="s">
        <v>45</v>
      </c>
      <c r="D21" s="41" t="s">
        <v>46</v>
      </c>
      <c r="E21" s="45">
        <v>58.75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27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245</v>
      </c>
      <c r="D24" s="39" t="s">
        <v>206</v>
      </c>
      <c r="E24" s="48">
        <v>88.5</v>
      </c>
    </row>
    <row r="25" spans="2:5" ht="126" x14ac:dyDescent="0.25">
      <c r="B25" s="5" t="s">
        <v>6</v>
      </c>
      <c r="C25" s="20" t="s">
        <v>181</v>
      </c>
      <c r="D25" s="32" t="s">
        <v>16</v>
      </c>
      <c r="E25" s="21">
        <v>268.5</v>
      </c>
    </row>
    <row r="26" spans="2:5" ht="63" x14ac:dyDescent="0.25">
      <c r="B26" s="2"/>
      <c r="C26" s="24" t="s">
        <v>28</v>
      </c>
      <c r="D26" s="33" t="s">
        <v>13</v>
      </c>
      <c r="E26" s="23">
        <v>79.38</v>
      </c>
    </row>
    <row r="27" spans="2:5" ht="47.25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246</v>
      </c>
      <c r="E28" s="50">
        <f>E27+E26+E25+E24+E23+E22+E21+E20+E19+E18+E17+E16+E15+E14+E13+E12</f>
        <v>1722.3799999999997</v>
      </c>
    </row>
  </sheetData>
  <customSheetViews>
    <customSheetView guid="{7D113E4B-2489-4A93-A066-E9128A217E1E}" topLeftCell="A7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231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217</v>
      </c>
    </row>
  </sheetData>
  <customSheetViews>
    <customSheetView guid="{7D113E4B-2489-4A93-A066-E9128A217E1E}" state="hidden" topLeftCell="A4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231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91</vt:i4>
      </vt:variant>
    </vt:vector>
  </HeadingPairs>
  <TitlesOfParts>
    <vt:vector size="91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6 октября</vt:lpstr>
      <vt:lpstr>7 октября</vt:lpstr>
      <vt:lpstr>8 октября</vt:lpstr>
      <vt:lpstr>9 октября</vt:lpstr>
      <vt:lpstr>10 октября</vt:lpstr>
      <vt:lpstr>13 октября</vt:lpstr>
      <vt:lpstr>14 октября</vt:lpstr>
      <vt:lpstr>15 октября</vt:lpstr>
      <vt:lpstr>16 октября</vt:lpstr>
      <vt:lpstr>17 октября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20 октября</vt:lpstr>
      <vt:lpstr>21 октября</vt:lpstr>
      <vt:lpstr>22 октября</vt:lpstr>
      <vt:lpstr>23 октября</vt:lpstr>
      <vt:lpstr>24 октября</vt:lpstr>
      <vt:lpstr>27 октября</vt:lpstr>
      <vt:lpstr>28 октября</vt:lpstr>
      <vt:lpstr>29 октября</vt:lpstr>
      <vt:lpstr>30 октября</vt:lpstr>
      <vt:lpstr>31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2025-09-26T07:42:43Z</dcterms:modified>
</cp:coreProperties>
</file>